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765" activeTab="0"/>
  </bookViews>
  <sheets>
    <sheet name="Sheet1" sheetId="1" r:id="rId1"/>
  </sheets>
  <definedNames>
    <definedName name="_xlnm.Print_Area" localSheetId="0">'Sheet1'!$A$1:$I$41</definedName>
  </definedNames>
  <calcPr fullCalcOnLoad="1"/>
</workbook>
</file>

<file path=xl/sharedStrings.xml><?xml version="1.0" encoding="utf-8"?>
<sst xmlns="http://schemas.openxmlformats.org/spreadsheetml/2006/main" count="21" uniqueCount="21">
  <si>
    <t>MAXIMUM MORTGAGE CALCULATION</t>
  </si>
  <si>
    <t>WORKSHEET</t>
  </si>
  <si>
    <t>Borrower Name(s):</t>
  </si>
  <si>
    <t>FHA Case #:</t>
  </si>
  <si>
    <t xml:space="preserve">    Date:</t>
  </si>
  <si>
    <t xml:space="preserve">    Loan #:</t>
  </si>
  <si>
    <t>Step 1)</t>
  </si>
  <si>
    <t>Unpaid Principal Balance</t>
  </si>
  <si>
    <t>(+) Plus no more than 60 days (2mo) interest on existing loan</t>
  </si>
  <si>
    <t>(-) Unearned UFMIP (from FHA Refinance Authorization or appropriate MIP Refund)</t>
  </si>
  <si>
    <t>(=) Maximum Base Mortgage</t>
  </si>
  <si>
    <t>Step 2)</t>
  </si>
  <si>
    <t>Maximum Base Mortgage</t>
  </si>
  <si>
    <t>New UFMIP Factor</t>
  </si>
  <si>
    <t>(+) New UFMIP</t>
  </si>
  <si>
    <t>(=) TOTAL New Mortgage</t>
  </si>
  <si>
    <t>First Payment Date</t>
  </si>
  <si>
    <t>Original Loan Closing Date</t>
  </si>
  <si>
    <t>FHA STREAMLINE REFINANCE - OWNER OCCUPIED</t>
  </si>
  <si>
    <t>New Case Number Can't be Ordered Until:</t>
  </si>
  <si>
    <t xml:space="preserve">(+) Pro Rata MIP from Payoff Letter 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</si>
</sst>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rgb="FFFF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right"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0" xfId="0" applyFill="1" applyBorder="1" applyAlignment="1">
      <alignment/>
    </xf>
    <xf numFmtId="44" fontId="0" fillId="33" borderId="0" xfId="44" applyFont="1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44" fontId="0" fillId="34" borderId="0" xfId="44" applyFont="1" applyFill="1" applyBorder="1" applyAlignment="1">
      <alignment/>
    </xf>
    <xf numFmtId="0" fontId="0" fillId="33" borderId="0" xfId="0" applyFill="1" applyBorder="1" applyAlignment="1">
      <alignment wrapText="1"/>
    </xf>
    <xf numFmtId="0" fontId="0" fillId="33" borderId="14" xfId="0" applyFill="1" applyBorder="1" applyAlignment="1">
      <alignment wrapText="1"/>
    </xf>
    <xf numFmtId="44" fontId="0" fillId="34" borderId="0" xfId="44" applyFont="1" applyFill="1" applyBorder="1" applyAlignment="1" applyProtection="1">
      <alignment/>
      <protection locked="0"/>
    </xf>
    <xf numFmtId="10" fontId="0" fillId="34" borderId="0" xfId="44" applyNumberFormat="1" applyFont="1" applyFill="1" applyBorder="1" applyAlignment="1" applyProtection="1">
      <alignment/>
      <protection locked="0"/>
    </xf>
    <xf numFmtId="14" fontId="0" fillId="33" borderId="16" xfId="0" applyNumberFormat="1" applyFill="1" applyBorder="1" applyAlignment="1" applyProtection="1">
      <alignment/>
      <protection locked="0"/>
    </xf>
    <xf numFmtId="14" fontId="0" fillId="35" borderId="18" xfId="0" applyNumberFormat="1" applyFill="1" applyBorder="1" applyAlignment="1">
      <alignment/>
    </xf>
    <xf numFmtId="14" fontId="18" fillId="33" borderId="0" xfId="0" applyNumberFormat="1" applyFont="1" applyFill="1" applyAlignment="1">
      <alignment/>
    </xf>
    <xf numFmtId="14" fontId="0" fillId="33" borderId="18" xfId="0" applyNumberFormat="1" applyFill="1" applyBorder="1" applyAlignment="1" applyProtection="1">
      <alignment/>
      <protection locked="0"/>
    </xf>
    <xf numFmtId="0" fontId="0" fillId="33" borderId="0" xfId="0" applyFill="1" applyBorder="1" applyAlignment="1">
      <alignment wrapText="1"/>
    </xf>
    <xf numFmtId="0" fontId="0" fillId="33" borderId="14" xfId="0" applyFill="1" applyBorder="1" applyAlignment="1">
      <alignment wrapText="1"/>
    </xf>
    <xf numFmtId="0" fontId="32" fillId="33" borderId="0" xfId="0" applyFont="1" applyFill="1" applyAlignment="1">
      <alignment horizontal="center"/>
    </xf>
    <xf numFmtId="0" fontId="32" fillId="33" borderId="19" xfId="0" applyFont="1" applyFill="1" applyBorder="1" applyAlignment="1">
      <alignment horizontal="center"/>
    </xf>
    <xf numFmtId="0" fontId="0" fillId="33" borderId="16" xfId="0" applyFill="1" applyBorder="1" applyAlignment="1" applyProtection="1">
      <alignment/>
      <protection locked="0"/>
    </xf>
    <xf numFmtId="0" fontId="0" fillId="33" borderId="18" xfId="0" applyFill="1" applyBorder="1" applyAlignment="1" applyProtection="1">
      <alignment/>
      <protection locked="0"/>
    </xf>
    <xf numFmtId="14" fontId="0" fillId="33" borderId="16" xfId="0" applyNumberFormat="1" applyFill="1" applyBorder="1" applyAlignment="1" applyProtection="1">
      <alignment/>
      <protection locked="0"/>
    </xf>
    <xf numFmtId="0" fontId="0" fillId="33" borderId="18" xfId="0" applyFont="1" applyFill="1" applyBorder="1" applyAlignment="1" applyProtection="1">
      <alignment horizontal="left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276225</xdr:colOff>
      <xdr:row>2</xdr:row>
      <xdr:rowOff>57150</xdr:rowOff>
    </xdr:from>
    <xdr:to>
      <xdr:col>5</xdr:col>
      <xdr:colOff>381000</xdr:colOff>
      <xdr:row>4</xdr:row>
      <xdr:rowOff>114300</xdr:rowOff>
    </xdr:to>
    <xdr:pic>
      <xdr:nvPicPr>
        <xdr:cNvPr id="1" name="Picture 2" descr="Description: Signature_LOGO (2)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438150"/>
          <a:ext cx="26670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I41"/>
  <sheetViews>
    <sheetView tabSelected="1" zoomScaleSheetLayoutView="110" workbookViewId="0" topLeftCell="A1">
      <selection activeCell="E7" sqref="E7"/>
    </sheetView>
  </sheetViews>
  <sheetFormatPr defaultColWidth="9.140625" defaultRowHeight="15"/>
  <cols>
    <col min="1" max="4" width="9.140625" style="1" customWidth="1"/>
    <col min="5" max="5" width="11.00390625" style="1" customWidth="1"/>
    <col min="6" max="6" width="8.7109375" style="1" customWidth="1"/>
    <col min="7" max="7" width="4.57421875" style="1" customWidth="1"/>
    <col min="8" max="8" width="18.28125" style="1" customWidth="1"/>
    <col min="9" max="16384" width="9.140625" style="1" customWidth="1"/>
  </cols>
  <sheetData>
    <row r="7" spans="1:8" ht="15">
      <c r="A7" s="1" t="s">
        <v>17</v>
      </c>
      <c r="E7" s="18">
        <v>41850</v>
      </c>
      <c r="H7" s="20">
        <f>E7+180</f>
        <v>42030</v>
      </c>
    </row>
    <row r="8" spans="1:8" ht="15">
      <c r="A8" s="1" t="s">
        <v>16</v>
      </c>
      <c r="E8" s="21">
        <v>41883</v>
      </c>
      <c r="H8" s="20">
        <f>EDATE(E8,6)</f>
        <v>42064</v>
      </c>
    </row>
    <row r="9" spans="1:5" ht="16.5" customHeight="1">
      <c r="A9" s="1" t="s">
        <v>19</v>
      </c>
      <c r="E9" s="19">
        <f>LARGE(H7:H8,1)</f>
        <v>42064</v>
      </c>
    </row>
    <row r="10" spans="1:9" ht="15">
      <c r="A10" s="24" t="s">
        <v>18</v>
      </c>
      <c r="B10" s="24"/>
      <c r="C10" s="24"/>
      <c r="D10" s="24"/>
      <c r="E10" s="24"/>
      <c r="F10" s="24"/>
      <c r="G10" s="24"/>
      <c r="H10" s="24"/>
      <c r="I10" s="24"/>
    </row>
    <row r="11" spans="1:9" ht="15">
      <c r="A11" s="24" t="s">
        <v>0</v>
      </c>
      <c r="B11" s="24"/>
      <c r="C11" s="24"/>
      <c r="D11" s="24"/>
      <c r="E11" s="24"/>
      <c r="F11" s="24"/>
      <c r="G11" s="24"/>
      <c r="H11" s="24"/>
      <c r="I11" s="24"/>
    </row>
    <row r="12" spans="1:9" ht="15">
      <c r="A12" s="25" t="s">
        <v>1</v>
      </c>
      <c r="B12" s="25"/>
      <c r="C12" s="25"/>
      <c r="D12" s="25"/>
      <c r="E12" s="25"/>
      <c r="F12" s="25"/>
      <c r="G12" s="25"/>
      <c r="H12" s="25"/>
      <c r="I12" s="25"/>
    </row>
    <row r="14" spans="2:8" ht="15">
      <c r="B14" s="2" t="s">
        <v>2</v>
      </c>
      <c r="C14" s="26"/>
      <c r="D14" s="26"/>
      <c r="E14" s="26"/>
      <c r="F14" s="2" t="s">
        <v>4</v>
      </c>
      <c r="G14" s="28"/>
      <c r="H14" s="28"/>
    </row>
    <row r="15" spans="2:8" ht="24" customHeight="1">
      <c r="B15" s="2" t="s">
        <v>3</v>
      </c>
      <c r="C15" s="27"/>
      <c r="D15" s="27"/>
      <c r="E15" s="27"/>
      <c r="F15" s="2" t="s">
        <v>5</v>
      </c>
      <c r="G15" s="29"/>
      <c r="H15" s="29"/>
    </row>
    <row r="16" ht="9" customHeight="1"/>
    <row r="17" ht="15">
      <c r="A17" s="1" t="s">
        <v>6</v>
      </c>
    </row>
    <row r="18" ht="6" customHeight="1"/>
    <row r="19" spans="1:9" ht="6" customHeight="1">
      <c r="A19" s="3"/>
      <c r="B19" s="4"/>
      <c r="C19" s="4"/>
      <c r="D19" s="4"/>
      <c r="E19" s="4"/>
      <c r="F19" s="5"/>
      <c r="G19" s="3"/>
      <c r="H19" s="4"/>
      <c r="I19" s="5"/>
    </row>
    <row r="20" spans="1:9" ht="26.25" customHeight="1">
      <c r="A20" s="6"/>
      <c r="B20" s="7" t="s">
        <v>7</v>
      </c>
      <c r="C20" s="7"/>
      <c r="D20" s="7"/>
      <c r="E20" s="7"/>
      <c r="F20" s="9"/>
      <c r="G20" s="6"/>
      <c r="H20" s="16">
        <v>100000</v>
      </c>
      <c r="I20" s="9"/>
    </row>
    <row r="21" spans="1:9" ht="6" customHeight="1">
      <c r="A21" s="6"/>
      <c r="B21" s="7"/>
      <c r="C21" s="7"/>
      <c r="D21" s="7"/>
      <c r="E21" s="7"/>
      <c r="F21" s="9"/>
      <c r="G21" s="6"/>
      <c r="H21" s="7"/>
      <c r="I21" s="9"/>
    </row>
    <row r="22" spans="1:9" ht="37.5" customHeight="1">
      <c r="A22" s="6"/>
      <c r="B22" s="22" t="s">
        <v>8</v>
      </c>
      <c r="C22" s="22"/>
      <c r="D22" s="22"/>
      <c r="E22" s="22"/>
      <c r="F22" s="23"/>
      <c r="G22" s="6"/>
      <c r="H22" s="16">
        <v>200</v>
      </c>
      <c r="I22" s="9"/>
    </row>
    <row r="23" spans="1:9" ht="6" customHeight="1">
      <c r="A23" s="6"/>
      <c r="B23" s="14"/>
      <c r="C23" s="14"/>
      <c r="D23" s="14"/>
      <c r="E23" s="14"/>
      <c r="F23" s="15"/>
      <c r="G23" s="6"/>
      <c r="H23" s="8"/>
      <c r="I23" s="9"/>
    </row>
    <row r="24" spans="1:9" ht="36" customHeight="1">
      <c r="A24" s="6"/>
      <c r="B24" s="22" t="s">
        <v>20</v>
      </c>
      <c r="C24" s="22"/>
      <c r="D24" s="22"/>
      <c r="E24" s="22"/>
      <c r="F24" s="23"/>
      <c r="G24" s="6"/>
      <c r="H24" s="16">
        <v>0</v>
      </c>
      <c r="I24" s="9"/>
    </row>
    <row r="25" spans="1:9" ht="6" customHeight="1">
      <c r="A25" s="6"/>
      <c r="B25" s="14"/>
      <c r="C25" s="14"/>
      <c r="D25" s="14"/>
      <c r="E25" s="14"/>
      <c r="F25" s="15"/>
      <c r="G25" s="6"/>
      <c r="H25" s="8"/>
      <c r="I25" s="9"/>
    </row>
    <row r="26" spans="1:9" ht="37.5" customHeight="1">
      <c r="A26" s="6"/>
      <c r="B26" s="22" t="s">
        <v>9</v>
      </c>
      <c r="C26" s="22"/>
      <c r="D26" s="22"/>
      <c r="E26" s="22"/>
      <c r="F26" s="23"/>
      <c r="G26" s="6"/>
      <c r="H26" s="16">
        <v>0</v>
      </c>
      <c r="I26" s="9"/>
    </row>
    <row r="27" spans="1:9" ht="6" customHeight="1">
      <c r="A27" s="6"/>
      <c r="B27" s="14"/>
      <c r="C27" s="14"/>
      <c r="D27" s="14"/>
      <c r="E27" s="14"/>
      <c r="F27" s="15"/>
      <c r="G27" s="6"/>
      <c r="H27" s="8"/>
      <c r="I27" s="9"/>
    </row>
    <row r="28" spans="1:9" ht="37.5" customHeight="1">
      <c r="A28" s="6"/>
      <c r="B28" s="22" t="s">
        <v>10</v>
      </c>
      <c r="C28" s="22"/>
      <c r="D28" s="22"/>
      <c r="E28" s="22"/>
      <c r="F28" s="23"/>
      <c r="G28" s="6"/>
      <c r="H28" s="13">
        <f>H20+H22+H24-H26</f>
        <v>100200</v>
      </c>
      <c r="I28" s="9"/>
    </row>
    <row r="29" spans="1:9" ht="6" customHeight="1">
      <c r="A29" s="10"/>
      <c r="B29" s="11"/>
      <c r="C29" s="11"/>
      <c r="D29" s="11"/>
      <c r="E29" s="11"/>
      <c r="F29" s="12"/>
      <c r="G29" s="10"/>
      <c r="H29" s="11"/>
      <c r="I29" s="12"/>
    </row>
    <row r="30" ht="11.25" customHeight="1"/>
    <row r="31" ht="15">
      <c r="A31" s="1" t="s">
        <v>11</v>
      </c>
    </row>
    <row r="32" ht="6" customHeight="1"/>
    <row r="33" spans="1:9" ht="15">
      <c r="A33" s="3"/>
      <c r="B33" s="4"/>
      <c r="C33" s="4"/>
      <c r="D33" s="4"/>
      <c r="E33" s="4"/>
      <c r="F33" s="5"/>
      <c r="G33" s="3"/>
      <c r="H33" s="4"/>
      <c r="I33" s="5"/>
    </row>
    <row r="34" spans="1:9" ht="15">
      <c r="A34" s="6"/>
      <c r="B34" s="7" t="s">
        <v>12</v>
      </c>
      <c r="C34" s="7"/>
      <c r="D34" s="7"/>
      <c r="E34" s="7"/>
      <c r="F34" s="9"/>
      <c r="G34" s="6"/>
      <c r="H34" s="13">
        <f>H28</f>
        <v>100200</v>
      </c>
      <c r="I34" s="9"/>
    </row>
    <row r="35" spans="1:9" ht="15">
      <c r="A35" s="6"/>
      <c r="B35" s="7"/>
      <c r="C35" s="7"/>
      <c r="D35" s="7"/>
      <c r="E35" s="7"/>
      <c r="F35" s="9"/>
      <c r="G35" s="6"/>
      <c r="H35" s="7"/>
      <c r="I35" s="9"/>
    </row>
    <row r="36" spans="1:9" ht="15">
      <c r="A36" s="6"/>
      <c r="B36" s="22" t="s">
        <v>13</v>
      </c>
      <c r="C36" s="22"/>
      <c r="D36" s="22"/>
      <c r="E36" s="22"/>
      <c r="F36" s="23"/>
      <c r="G36" s="6"/>
      <c r="H36" s="17">
        <v>0</v>
      </c>
      <c r="I36" s="9"/>
    </row>
    <row r="37" spans="1:9" ht="15">
      <c r="A37" s="6"/>
      <c r="B37" s="14"/>
      <c r="C37" s="14"/>
      <c r="D37" s="14"/>
      <c r="E37" s="14"/>
      <c r="F37" s="15"/>
      <c r="G37" s="6"/>
      <c r="H37" s="8"/>
      <c r="I37" s="9"/>
    </row>
    <row r="38" spans="1:9" ht="15">
      <c r="A38" s="6"/>
      <c r="B38" s="22" t="s">
        <v>14</v>
      </c>
      <c r="C38" s="22"/>
      <c r="D38" s="22"/>
      <c r="E38" s="22"/>
      <c r="F38" s="23"/>
      <c r="G38" s="6"/>
      <c r="H38" s="13">
        <f>H34*H36</f>
        <v>0</v>
      </c>
      <c r="I38" s="9"/>
    </row>
    <row r="39" spans="1:9" ht="15">
      <c r="A39" s="6"/>
      <c r="B39" s="14"/>
      <c r="C39" s="14"/>
      <c r="D39" s="14"/>
      <c r="E39" s="14"/>
      <c r="F39" s="15"/>
      <c r="G39" s="6"/>
      <c r="H39" s="8"/>
      <c r="I39" s="9"/>
    </row>
    <row r="40" spans="1:9" ht="15">
      <c r="A40" s="6"/>
      <c r="B40" s="22" t="s">
        <v>15</v>
      </c>
      <c r="C40" s="22"/>
      <c r="D40" s="22"/>
      <c r="E40" s="22"/>
      <c r="F40" s="23"/>
      <c r="G40" s="6"/>
      <c r="H40" s="13">
        <f>H34+H38</f>
        <v>100200</v>
      </c>
      <c r="I40" s="9"/>
    </row>
    <row r="41" spans="1:9" ht="15">
      <c r="A41" s="10"/>
      <c r="B41" s="11"/>
      <c r="C41" s="11"/>
      <c r="D41" s="11"/>
      <c r="E41" s="11"/>
      <c r="F41" s="12"/>
      <c r="G41" s="10"/>
      <c r="H41" s="11"/>
      <c r="I41" s="12"/>
    </row>
  </sheetData>
  <sheetProtection password="D021" sheet="1" selectLockedCells="1"/>
  <protectedRanges>
    <protectedRange sqref="E7:E8" name="Range1"/>
  </protectedRanges>
  <mergeCells count="14">
    <mergeCell ref="B24:F24"/>
    <mergeCell ref="B22:F22"/>
    <mergeCell ref="B36:F36"/>
    <mergeCell ref="B38:F38"/>
    <mergeCell ref="B40:F40"/>
    <mergeCell ref="A10:I10"/>
    <mergeCell ref="A11:I11"/>
    <mergeCell ref="A12:I12"/>
    <mergeCell ref="C14:E14"/>
    <mergeCell ref="C15:E15"/>
    <mergeCell ref="G14:H14"/>
    <mergeCell ref="G15:H15"/>
    <mergeCell ref="B28:F28"/>
    <mergeCell ref="B26:F26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Amico</dc:creator>
  <cp:keywords/>
  <dc:description/>
  <cp:lastModifiedBy>Jason Bentch</cp:lastModifiedBy>
  <cp:lastPrinted>2015-02-24T15:25:19Z</cp:lastPrinted>
  <dcterms:created xsi:type="dcterms:W3CDTF">2015-02-12T20:34:19Z</dcterms:created>
  <dcterms:modified xsi:type="dcterms:W3CDTF">2016-03-25T17:06:47Z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